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<sst xmlns="http://schemas.openxmlformats.org/spreadsheetml/2006/main" count="309" uniqueCount="116">
  <si>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</si>
  <si>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</si>
  <si>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</si>
  <si>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</si>
  <si>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</si>
  <si>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</si>
  <si>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</si>
  <si>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</si>
  <si>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</si>
  <si>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</si>
  <si>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</si>
  <si>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</si>
  <si>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</si>
  <si>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</si>
  <si>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</si>
  <si>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</si>
  <si>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</si>
  <si>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</si>
  <si>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</si>
  <si>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</si>
  <si>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</si>
  <si>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</si>
  <si>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</si>
  <si>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</si>
  <si>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</si>
  <si>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</si>
  <si>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</si>
  <si>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</si>
  <si>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</si>
  <si>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</si>
  <si>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</si>
  <si>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</si>
  <si>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</si>
  <si>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</si>
  <si>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</si>
  <si>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</si>
  <si>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</si>
  <si>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Чай с сахаром</t>
  </si>
  <si>
    <t>с 7 до 11 лет</t>
  </si>
  <si>
    <t>Средний показатель за 10 дней</t>
  </si>
  <si>
    <t>Напиток кофейный с молоком</t>
  </si>
  <si>
    <t>Бутерброд с сыром</t>
  </si>
  <si>
    <t>Директор МОУ "Красавская ООШ"</t>
  </si>
  <si>
    <t>С.А. Леметина</t>
  </si>
  <si>
    <t>Каша манная вязкая</t>
  </si>
  <si>
    <t>Чай с молоком</t>
  </si>
  <si>
    <t>Бутерброд с маслом</t>
  </si>
  <si>
    <t>112/6</t>
  </si>
  <si>
    <t>Суп картофельный с рыбой</t>
  </si>
  <si>
    <t>Курица в соусе томатном</t>
  </si>
  <si>
    <t>518/1</t>
  </si>
  <si>
    <t>Каша рисовая вязкая</t>
  </si>
  <si>
    <t>Какао с молоком</t>
  </si>
  <si>
    <t>Плоды свежие (апельсин)</t>
  </si>
  <si>
    <t>112/1</t>
  </si>
  <si>
    <t>106/1</t>
  </si>
  <si>
    <t>Суп картофельный с клецками</t>
  </si>
  <si>
    <t>Бутерброд с джемом</t>
  </si>
  <si>
    <t>Плоды свежие (апельсины)</t>
  </si>
  <si>
    <t>112/10</t>
  </si>
  <si>
    <t>Щи из свежей капусты с картофелем</t>
  </si>
  <si>
    <t>Жаркое по домашнему с говядиной</t>
  </si>
  <si>
    <t>Омлет с морковью</t>
  </si>
  <si>
    <t>Плоды свежие (яблоки)</t>
  </si>
  <si>
    <t>Батон нарезной</t>
  </si>
  <si>
    <t>Молоко кипяченное</t>
  </si>
  <si>
    <t>Каша пшеничная вязкая</t>
  </si>
  <si>
    <t>106/2</t>
  </si>
  <si>
    <t>Гуляш из говядины</t>
  </si>
  <si>
    <t>Рис отварной</t>
  </si>
  <si>
    <t>Макаронные изделия отварные с сыром</t>
  </si>
  <si>
    <t>Рассольник Ленинградский</t>
  </si>
  <si>
    <t>Запеканка из творога</t>
  </si>
  <si>
    <t>Овощи натуральные (помидоры)</t>
  </si>
  <si>
    <t>Голубцы ленивые с мясом (говядина)</t>
  </si>
  <si>
    <t>146/172</t>
  </si>
  <si>
    <t>Плоды свежие (яблоко)</t>
  </si>
  <si>
    <t>Сок фруктовый (яблочный)</t>
  </si>
  <si>
    <t>Компот из смородины черной (замороженной)</t>
  </si>
  <si>
    <t>Хлеб столовый (ржано-пшеничный)</t>
  </si>
  <si>
    <t>Суп картофельный с бобовыми (гороховый)</t>
  </si>
  <si>
    <t>Тефтели из говядины в томатном соусе</t>
  </si>
  <si>
    <t>Каша гречневая рассыпчатая</t>
  </si>
  <si>
    <t>Компот из апельсинов с яблоками</t>
  </si>
  <si>
    <t>Каша пшенная вязкая</t>
  </si>
  <si>
    <t>Салат из свеклы отварной</t>
  </si>
  <si>
    <t>Котлеты куриные</t>
  </si>
  <si>
    <t>Макаронные изделия отварные</t>
  </si>
  <si>
    <t>Каша "Дружба"</t>
  </si>
  <si>
    <t>Овощи натуральные соленые (огурцы)</t>
  </si>
  <si>
    <t>Суп картофельный с фрикадельками (мясными)</t>
  </si>
  <si>
    <t>Рыба, тушеная в сметанном соусе</t>
  </si>
  <si>
    <t>Картофельное пюре</t>
  </si>
  <si>
    <t>Кофейный напиток с молоком</t>
  </si>
  <si>
    <t>Овощи натуральные (огурцы)</t>
  </si>
  <si>
    <t>Борщ с капустой и картофелем</t>
  </si>
  <si>
    <t>Компот из плодов сушеных (курага)</t>
  </si>
  <si>
    <t>Мясо отварное (говядина)</t>
  </si>
  <si>
    <t>Рагу из овощей</t>
  </si>
  <si>
    <t>Сок фруктовый (апельсиновый)</t>
  </si>
  <si>
    <t>518/3</t>
  </si>
  <si>
    <t>Омлет с зеленым горошком</t>
  </si>
  <si>
    <t>Молоко кипяченое</t>
  </si>
  <si>
    <t>Салат из свеклы с яблоками</t>
  </si>
  <si>
    <t>Капуста тушеная</t>
  </si>
  <si>
    <t>Компот из плодов сушеных (изюм)</t>
  </si>
  <si>
    <t>01</t>
  </si>
  <si>
    <t>Плоды свежие (банан)</t>
  </si>
  <si>
    <t>Салат из капусты белокачанной</t>
  </si>
  <si>
    <t>Свекольник</t>
  </si>
  <si>
    <t>Котлеты рыбные</t>
  </si>
  <si>
    <t>Плоды свежие (бананы)</t>
  </si>
  <si>
    <t>20</t>
  </si>
  <si>
    <t>Салат из моркови и яблок</t>
  </si>
  <si>
    <t>Хлеб 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</si>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</sst>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9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4"/>
      <c r="D1" s="65"/>
      <c r="E1" s="65"/>
      <c r="F1" s="12" t="s">
        <v>15</v>
      </c>
      <c r="G1" s="2" t="s">
        <v>16</v>
      </c>
      <c r="H1" s="66" t="s">
        <v>42</v>
      </c>
      <c r="I1" s="66"/>
      <c r="J1" s="66"/>
      <c r="K1" s="66"/>
    </row>
    <row r="2" spans="1:11" ht="18" x14ac:dyDescent="0.2">
      <c r="A2" s="32" t="s">
        <v>6</v>
      </c>
      <c r="C2" s="2"/>
      <c r="G2" s="2" t="s">
        <v>17</v>
      </c>
      <c r="H2" s="66" t="s">
        <v>43</v>
      </c>
      <c r="I2" s="66"/>
      <c r="J2" s="66"/>
      <c r="K2" s="66"/>
    </row>
    <row r="3" spans="1:11" ht="17.25" customHeight="1" x14ac:dyDescent="0.2">
      <c r="A3" s="4" t="s">
        <v>8</v>
      </c>
      <c r="C3" s="2"/>
      <c r="D3" s="3"/>
      <c r="E3" s="51" t="s">
        <v>38</v>
      </c>
      <c r="G3" s="2" t="s">
        <v>18</v>
      </c>
      <c r="H3" s="59" t="s">
        <v>112</v>
      </c>
      <c r="I3" s="59" t="s">
        <v>106</v>
      </c>
      <c r="J3" s="40">
        <v>2025</v>
      </c>
      <c r="K3" s="41"/>
    </row>
    <row r="4" spans="1:11" ht="27" customHeight="1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1" ht="34.5" thickBot="1" x14ac:dyDescent="0.25">
      <c r="A5" s="37" t="s">
        <v>13</v>
      </c>
      <c r="B5" s="38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44</v>
      </c>
      <c r="F6" s="45">
        <v>150</v>
      </c>
      <c r="G6" s="45">
        <v>5.13</v>
      </c>
      <c r="H6" s="45">
        <v>4.38</v>
      </c>
      <c r="I6" s="45">
        <v>17.170000000000002</v>
      </c>
      <c r="J6" s="45">
        <v>133.15</v>
      </c>
      <c r="K6" s="45">
        <v>250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45</v>
      </c>
      <c r="F8" s="45">
        <v>200</v>
      </c>
      <c r="G8" s="45">
        <v>1.6</v>
      </c>
      <c r="H8" s="45">
        <v>1.66</v>
      </c>
      <c r="I8" s="45">
        <v>15.36</v>
      </c>
      <c r="J8" s="45">
        <v>81.180000000000007</v>
      </c>
      <c r="K8" s="45">
        <v>495</v>
      </c>
    </row>
    <row r="9" spans="1:11" ht="15" x14ac:dyDescent="0.25">
      <c r="A9" s="22"/>
      <c r="B9" s="15"/>
      <c r="C9" s="11"/>
      <c r="D9" s="7" t="s">
        <v>22</v>
      </c>
      <c r="E9" s="49" t="s">
        <v>46</v>
      </c>
      <c r="F9" s="45">
        <v>50</v>
      </c>
      <c r="G9" s="45">
        <v>7.31</v>
      </c>
      <c r="H9" s="45">
        <v>3.13</v>
      </c>
      <c r="I9" s="45">
        <v>20.73</v>
      </c>
      <c r="J9" s="45">
        <v>161.4</v>
      </c>
      <c r="K9" s="45">
        <v>93</v>
      </c>
    </row>
    <row r="10" spans="1:11" ht="15" x14ac:dyDescent="0.25">
      <c r="A10" s="22"/>
      <c r="B10" s="15"/>
      <c r="C10" s="11"/>
      <c r="D10" s="7" t="s">
        <v>23</v>
      </c>
      <c r="E10" s="35" t="s">
        <v>107</v>
      </c>
      <c r="F10" s="45">
        <v>100</v>
      </c>
      <c r="G10" s="45">
        <v>0.5</v>
      </c>
      <c r="H10" s="45">
        <v>1.5</v>
      </c>
      <c r="I10" s="45">
        <v>21</v>
      </c>
      <c r="J10" s="45">
        <v>96</v>
      </c>
      <c r="K10" s="45" t="s">
        <v>47</v>
      </c>
    </row>
    <row r="11" spans="1:11" ht="15" x14ac:dyDescent="0.25">
      <c r="A11" s="22"/>
      <c r="B11" s="15"/>
      <c r="C11" s="11"/>
      <c r="D11" s="6"/>
      <c r="E11" s="35" t="s">
        <v>64</v>
      </c>
      <c r="F11" s="45">
        <v>40</v>
      </c>
      <c r="G11" s="45">
        <v>1.1599999999999999</v>
      </c>
      <c r="H11" s="45">
        <v>3</v>
      </c>
      <c r="I11" s="45">
        <v>20.56</v>
      </c>
      <c r="J11" s="45">
        <v>104.8</v>
      </c>
      <c r="K11" s="45">
        <v>111</v>
      </c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540</v>
      </c>
      <c r="G13" s="47">
        <f t="shared" ref="G13:J13" si="0">SUM(G6:G12)</f>
        <v>15.7</v>
      </c>
      <c r="H13" s="47">
        <f t="shared" si="0"/>
        <v>13.67</v>
      </c>
      <c r="I13" s="47">
        <f t="shared" si="0"/>
        <v>94.820000000000007</v>
      </c>
      <c r="J13" s="47">
        <f t="shared" si="0"/>
        <v>576.53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 t="s">
        <v>113</v>
      </c>
      <c r="F14" s="45">
        <v>100</v>
      </c>
      <c r="G14" s="45">
        <v>8.16</v>
      </c>
      <c r="H14" s="45">
        <v>0.91</v>
      </c>
      <c r="I14" s="45">
        <v>9.92</v>
      </c>
      <c r="J14" s="45">
        <v>117.68</v>
      </c>
      <c r="K14" s="46">
        <v>9</v>
      </c>
    </row>
    <row r="15" spans="1:11" ht="15" x14ac:dyDescent="0.25">
      <c r="A15" s="22"/>
      <c r="B15" s="15"/>
      <c r="C15" s="11"/>
      <c r="D15" s="7" t="s">
        <v>26</v>
      </c>
      <c r="E15" s="35" t="s">
        <v>48</v>
      </c>
      <c r="F15" s="35">
        <v>200</v>
      </c>
      <c r="G15" s="35">
        <v>7.96</v>
      </c>
      <c r="H15" s="35">
        <v>5.9</v>
      </c>
      <c r="I15" s="35">
        <v>16.100000000000001</v>
      </c>
      <c r="J15" s="35">
        <v>160.24</v>
      </c>
      <c r="K15" s="35">
        <v>150</v>
      </c>
    </row>
    <row r="16" spans="1:11" ht="15" x14ac:dyDescent="0.25">
      <c r="A16" s="22"/>
      <c r="B16" s="15"/>
      <c r="C16" s="11"/>
      <c r="D16" s="7" t="s">
        <v>27</v>
      </c>
      <c r="E16" s="35" t="s">
        <v>49</v>
      </c>
      <c r="F16" s="35">
        <v>100</v>
      </c>
      <c r="G16" s="35">
        <v>2.72</v>
      </c>
      <c r="H16" s="35">
        <v>10.83</v>
      </c>
      <c r="I16" s="35">
        <v>2.2599999999999998</v>
      </c>
      <c r="J16" s="35">
        <v>77.099999999999994</v>
      </c>
      <c r="K16" s="35">
        <v>405</v>
      </c>
    </row>
    <row r="17" spans="1:11" ht="15" x14ac:dyDescent="0.25">
      <c r="A17" s="22"/>
      <c r="B17" s="15"/>
      <c r="C17" s="11"/>
      <c r="D17" s="7" t="s">
        <v>28</v>
      </c>
      <c r="E17" s="35" t="s">
        <v>87</v>
      </c>
      <c r="F17" s="35">
        <v>150</v>
      </c>
      <c r="G17" s="35">
        <v>3.12</v>
      </c>
      <c r="H17" s="35">
        <v>5.8</v>
      </c>
      <c r="I17" s="35">
        <v>35.549999999999997</v>
      </c>
      <c r="J17" s="35">
        <v>193.28</v>
      </c>
      <c r="K17" s="35">
        <v>291</v>
      </c>
    </row>
    <row r="18" spans="1:11" ht="15" x14ac:dyDescent="0.25">
      <c r="A18" s="22"/>
      <c r="B18" s="15"/>
      <c r="C18" s="11"/>
      <c r="D18" s="7" t="s">
        <v>29</v>
      </c>
      <c r="E18" s="35" t="s">
        <v>77</v>
      </c>
      <c r="F18" s="35">
        <v>200</v>
      </c>
      <c r="G18" s="35">
        <v>0.2</v>
      </c>
      <c r="H18" s="35">
        <v>1</v>
      </c>
      <c r="I18" s="35">
        <v>0.2</v>
      </c>
      <c r="J18" s="35">
        <v>92</v>
      </c>
      <c r="K18" s="45" t="s">
        <v>50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79</v>
      </c>
      <c r="F20" s="35">
        <v>80</v>
      </c>
      <c r="G20" s="35">
        <v>0.96</v>
      </c>
      <c r="H20" s="35">
        <v>5.28</v>
      </c>
      <c r="I20" s="35">
        <v>27.2</v>
      </c>
      <c r="J20" s="35">
        <v>144.80000000000001</v>
      </c>
      <c r="K20" s="35">
        <v>110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830</v>
      </c>
      <c r="G23" s="47">
        <f t="shared" ref="G23:J23" si="1">SUM(G14:G22)</f>
        <v>23.12</v>
      </c>
      <c r="H23" s="47">
        <f t="shared" si="1"/>
        <v>29.720000000000002</v>
      </c>
      <c r="I23" s="47">
        <f t="shared" si="1"/>
        <v>91.23</v>
      </c>
      <c r="J23" s="47">
        <f t="shared" si="1"/>
        <v>785.09999999999991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7" t="s">
        <v>4</v>
      </c>
      <c r="D24" s="68"/>
      <c r="E24" s="29"/>
      <c r="F24" s="50">
        <f>F13+F23</f>
        <v>1370</v>
      </c>
      <c r="G24" s="50">
        <f t="shared" ref="G24" si="2">G13+G23</f>
        <v>38.82</v>
      </c>
      <c r="H24" s="50">
        <f t="shared" ref="H24" si="3">H13+H23</f>
        <v>43.39</v>
      </c>
      <c r="I24" s="50">
        <f t="shared" ref="I24" si="4">I13+I23</f>
        <v>186.05</v>
      </c>
      <c r="J24" s="50">
        <f t="shared" ref="J24" si="5">J13+J23</f>
        <v>1361.6299999999999</v>
      </c>
      <c r="K24" s="63"/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51</v>
      </c>
      <c r="F25" s="35">
        <v>150</v>
      </c>
      <c r="G25" s="35">
        <v>4.6500000000000004</v>
      </c>
      <c r="H25" s="35">
        <v>3.3</v>
      </c>
      <c r="I25" s="35">
        <v>16.89</v>
      </c>
      <c r="J25" s="35">
        <v>123.17</v>
      </c>
      <c r="K25" s="35">
        <v>253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52</v>
      </c>
      <c r="F27" s="35">
        <v>200</v>
      </c>
      <c r="G27" s="35">
        <v>4.0999999999999996</v>
      </c>
      <c r="H27" s="35">
        <v>4.3600000000000003</v>
      </c>
      <c r="I27" s="35">
        <v>17.28</v>
      </c>
      <c r="J27" s="35">
        <v>122.82</v>
      </c>
      <c r="K27" s="35">
        <v>496</v>
      </c>
    </row>
    <row r="28" spans="1:11" ht="15" x14ac:dyDescent="0.25">
      <c r="A28" s="14"/>
      <c r="B28" s="15"/>
      <c r="C28" s="11"/>
      <c r="D28" s="7" t="s">
        <v>22</v>
      </c>
      <c r="E28" s="35" t="s">
        <v>41</v>
      </c>
      <c r="F28" s="35">
        <v>50</v>
      </c>
      <c r="G28" s="35">
        <v>11.3</v>
      </c>
      <c r="H28" s="35">
        <v>5.49</v>
      </c>
      <c r="I28" s="35">
        <v>13.02</v>
      </c>
      <c r="J28" s="35">
        <v>176.7</v>
      </c>
      <c r="K28" s="35">
        <v>90</v>
      </c>
    </row>
    <row r="29" spans="1:11" ht="15" x14ac:dyDescent="0.25">
      <c r="A29" s="14"/>
      <c r="B29" s="15"/>
      <c r="C29" s="11"/>
      <c r="D29" s="7"/>
      <c r="E29" s="35" t="s">
        <v>64</v>
      </c>
      <c r="F29" s="35">
        <v>40</v>
      </c>
      <c r="G29" s="35">
        <v>1.1599999999999999</v>
      </c>
      <c r="H29" s="35">
        <v>3</v>
      </c>
      <c r="I29" s="35">
        <v>20.56</v>
      </c>
      <c r="J29" s="35">
        <v>104.8</v>
      </c>
      <c r="K29" s="35">
        <v>111</v>
      </c>
    </row>
    <row r="30" spans="1:11" ht="15" x14ac:dyDescent="0.25">
      <c r="A30" s="14"/>
      <c r="B30" s="15"/>
      <c r="C30" s="11"/>
      <c r="D30" s="7" t="s">
        <v>23</v>
      </c>
      <c r="E30" s="35" t="s">
        <v>53</v>
      </c>
      <c r="F30" s="45">
        <v>100</v>
      </c>
      <c r="G30" s="45">
        <v>0.2</v>
      </c>
      <c r="H30" s="45">
        <v>0.9</v>
      </c>
      <c r="I30" s="45">
        <v>8.1</v>
      </c>
      <c r="J30" s="45">
        <v>43</v>
      </c>
      <c r="K30" s="46" t="s">
        <v>59</v>
      </c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540</v>
      </c>
      <c r="G32" s="60">
        <f t="shared" ref="G32:J32" si="6">SUM(G25:G31)</f>
        <v>21.41</v>
      </c>
      <c r="H32" s="47">
        <f t="shared" si="6"/>
        <v>17.049999999999997</v>
      </c>
      <c r="I32" s="47">
        <f t="shared" si="6"/>
        <v>75.849999999999994</v>
      </c>
      <c r="J32" s="47">
        <f t="shared" si="6"/>
        <v>570.49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 t="s">
        <v>108</v>
      </c>
      <c r="F33" s="36">
        <v>100</v>
      </c>
      <c r="G33" s="36">
        <v>3.15</v>
      </c>
      <c r="H33" s="36">
        <v>2.52</v>
      </c>
      <c r="I33" s="36">
        <v>10.38</v>
      </c>
      <c r="J33" s="36">
        <v>80.94</v>
      </c>
      <c r="K33" s="46">
        <v>1</v>
      </c>
    </row>
    <row r="34" spans="1:11" ht="15" x14ac:dyDescent="0.25">
      <c r="A34" s="14"/>
      <c r="B34" s="15"/>
      <c r="C34" s="11"/>
      <c r="D34" s="7" t="s">
        <v>26</v>
      </c>
      <c r="E34" s="35" t="s">
        <v>109</v>
      </c>
      <c r="F34" s="35">
        <v>200</v>
      </c>
      <c r="G34" s="35">
        <v>7.12</v>
      </c>
      <c r="H34" s="35">
        <v>6.08</v>
      </c>
      <c r="I34" s="35">
        <v>14.76</v>
      </c>
      <c r="J34" s="35">
        <v>147.56</v>
      </c>
      <c r="K34" s="35">
        <v>131</v>
      </c>
    </row>
    <row r="35" spans="1:11" ht="15" x14ac:dyDescent="0.25">
      <c r="A35" s="14"/>
      <c r="B35" s="15"/>
      <c r="C35" s="11"/>
      <c r="D35" s="7" t="s">
        <v>27</v>
      </c>
      <c r="E35" s="35" t="s">
        <v>110</v>
      </c>
      <c r="F35" s="35">
        <v>100</v>
      </c>
      <c r="G35" s="35">
        <v>11.02</v>
      </c>
      <c r="H35" s="35">
        <v>13.93</v>
      </c>
      <c r="I35" s="35">
        <v>24.31</v>
      </c>
      <c r="J35" s="35">
        <v>248.77</v>
      </c>
      <c r="K35" s="35">
        <v>345</v>
      </c>
    </row>
    <row r="36" spans="1:11" ht="15" x14ac:dyDescent="0.25">
      <c r="A36" s="14"/>
      <c r="B36" s="15"/>
      <c r="C36" s="11"/>
      <c r="D36" s="7" t="s">
        <v>28</v>
      </c>
      <c r="E36" s="35" t="s">
        <v>92</v>
      </c>
      <c r="F36" s="35">
        <v>150</v>
      </c>
      <c r="G36" s="35">
        <v>3.13</v>
      </c>
      <c r="H36" s="35">
        <v>3.57</v>
      </c>
      <c r="I36" s="35">
        <v>24.58</v>
      </c>
      <c r="J36" s="35">
        <v>141.36000000000001</v>
      </c>
      <c r="K36" s="35">
        <v>429</v>
      </c>
    </row>
    <row r="37" spans="1:11" ht="15" x14ac:dyDescent="0.25">
      <c r="A37" s="14"/>
      <c r="B37" s="15"/>
      <c r="C37" s="11"/>
      <c r="D37" s="7" t="s">
        <v>29</v>
      </c>
      <c r="E37" s="35" t="s">
        <v>37</v>
      </c>
      <c r="F37" s="35">
        <v>200</v>
      </c>
      <c r="G37" s="35">
        <v>0</v>
      </c>
      <c r="H37" s="35">
        <v>0.2</v>
      </c>
      <c r="I37" s="35">
        <v>15.02</v>
      </c>
      <c r="J37" s="35">
        <v>58.76</v>
      </c>
      <c r="K37" s="35">
        <v>493</v>
      </c>
    </row>
    <row r="38" spans="1:11" ht="15" x14ac:dyDescent="0.25">
      <c r="A38" s="14"/>
      <c r="B38" s="15"/>
      <c r="C38" s="11"/>
      <c r="D38" s="7" t="s">
        <v>30</v>
      </c>
      <c r="E38" s="35"/>
      <c r="F38" s="35"/>
      <c r="G38" s="35"/>
      <c r="H38" s="35"/>
      <c r="I38" s="35"/>
      <c r="J38" s="35"/>
      <c r="K38" s="35"/>
    </row>
    <row r="39" spans="1:11" ht="15" x14ac:dyDescent="0.25">
      <c r="A39" s="14"/>
      <c r="B39" s="15"/>
      <c r="C39" s="11"/>
      <c r="D39" s="7" t="s">
        <v>31</v>
      </c>
      <c r="E39" s="35" t="s">
        <v>79</v>
      </c>
      <c r="F39" s="35">
        <v>80</v>
      </c>
      <c r="G39" s="35">
        <v>0.96</v>
      </c>
      <c r="H39" s="35">
        <v>5.28</v>
      </c>
      <c r="I39" s="35">
        <v>27.2</v>
      </c>
      <c r="J39" s="35">
        <v>144.80000000000001</v>
      </c>
      <c r="K39" s="35">
        <v>110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830</v>
      </c>
      <c r="G42" s="47">
        <f t="shared" ref="G42:J42" si="7">SUM(G33:G41)</f>
        <v>25.38</v>
      </c>
      <c r="H42" s="47">
        <f t="shared" si="7"/>
        <v>31.580000000000002</v>
      </c>
      <c r="I42" s="47">
        <f t="shared" si="7"/>
        <v>116.25</v>
      </c>
      <c r="J42" s="47">
        <f t="shared" si="7"/>
        <v>822.19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7" t="s">
        <v>4</v>
      </c>
      <c r="D43" s="68"/>
      <c r="E43" s="29"/>
      <c r="F43" s="50">
        <f>F32+F42</f>
        <v>1370</v>
      </c>
      <c r="G43" s="50">
        <f t="shared" ref="G43" si="8">G32+G42</f>
        <v>46.79</v>
      </c>
      <c r="H43" s="50">
        <f t="shared" ref="H43" si="9">H32+H42</f>
        <v>48.629999999999995</v>
      </c>
      <c r="I43" s="50">
        <f t="shared" ref="I43" si="10">I32+I42</f>
        <v>192.1</v>
      </c>
      <c r="J43" s="50">
        <f t="shared" ref="J43" si="11">J32+J42</f>
        <v>1392.68</v>
      </c>
      <c r="K43" s="63"/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72</v>
      </c>
      <c r="F44" s="35">
        <v>150</v>
      </c>
      <c r="G44" s="35">
        <v>16.64</v>
      </c>
      <c r="H44" s="35">
        <v>21.43</v>
      </c>
      <c r="I44" s="35">
        <v>15.72</v>
      </c>
      <c r="J44" s="35">
        <v>297.08999999999997</v>
      </c>
      <c r="K44" s="35">
        <v>313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37</v>
      </c>
      <c r="F46" s="35">
        <v>200</v>
      </c>
      <c r="G46" s="35">
        <v>0</v>
      </c>
      <c r="H46" s="35">
        <v>0.2</v>
      </c>
      <c r="I46" s="35">
        <v>15.02</v>
      </c>
      <c r="J46" s="35">
        <v>58.76</v>
      </c>
      <c r="K46" s="35">
        <v>493</v>
      </c>
    </row>
    <row r="47" spans="1:11" ht="15" x14ac:dyDescent="0.25">
      <c r="A47" s="22"/>
      <c r="B47" s="15"/>
      <c r="C47" s="11"/>
      <c r="D47" s="7" t="s">
        <v>22</v>
      </c>
      <c r="E47" s="35" t="s">
        <v>64</v>
      </c>
      <c r="F47" s="35">
        <v>40</v>
      </c>
      <c r="G47" s="35">
        <v>1.1599999999999999</v>
      </c>
      <c r="H47" s="35">
        <v>3</v>
      </c>
      <c r="I47" s="35">
        <v>20.56</v>
      </c>
      <c r="J47" s="35">
        <v>104.8</v>
      </c>
      <c r="K47" s="35">
        <v>111</v>
      </c>
    </row>
    <row r="48" spans="1:11" ht="15" x14ac:dyDescent="0.25">
      <c r="A48" s="22"/>
      <c r="B48" s="15"/>
      <c r="C48" s="11"/>
      <c r="D48" s="7"/>
      <c r="E48" s="35" t="s">
        <v>102</v>
      </c>
      <c r="F48" s="35">
        <v>200</v>
      </c>
      <c r="G48" s="35">
        <v>5</v>
      </c>
      <c r="H48" s="35">
        <v>5.8</v>
      </c>
      <c r="I48" s="35">
        <v>9.6</v>
      </c>
      <c r="J48" s="35">
        <v>106</v>
      </c>
      <c r="K48" s="45">
        <v>515</v>
      </c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590</v>
      </c>
      <c r="G51" s="47">
        <f t="shared" ref="G51:J51" si="12">SUM(G44:G50)</f>
        <v>22.8</v>
      </c>
      <c r="H51" s="47">
        <f t="shared" si="12"/>
        <v>30.43</v>
      </c>
      <c r="I51" s="47">
        <f t="shared" si="12"/>
        <v>60.9</v>
      </c>
      <c r="J51" s="47">
        <f t="shared" si="12"/>
        <v>566.65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 t="s">
        <v>73</v>
      </c>
      <c r="F52" s="45">
        <v>100</v>
      </c>
      <c r="G52" s="45">
        <v>0.2</v>
      </c>
      <c r="H52" s="45">
        <v>1.1000000000000001</v>
      </c>
      <c r="I52" s="45">
        <v>3.8</v>
      </c>
      <c r="J52" s="45">
        <v>24</v>
      </c>
      <c r="K52" s="46" t="s">
        <v>55</v>
      </c>
    </row>
    <row r="53" spans="1:11" ht="15" x14ac:dyDescent="0.25">
      <c r="A53" s="22"/>
      <c r="B53" s="15"/>
      <c r="C53" s="11"/>
      <c r="D53" s="7" t="s">
        <v>26</v>
      </c>
      <c r="E53" s="61" t="s">
        <v>56</v>
      </c>
      <c r="F53" s="45">
        <v>230</v>
      </c>
      <c r="G53" s="45">
        <v>5.98</v>
      </c>
      <c r="H53" s="45">
        <v>7.83</v>
      </c>
      <c r="I53" s="45">
        <v>23.01</v>
      </c>
      <c r="J53" s="45">
        <v>178.4</v>
      </c>
      <c r="K53" s="45" t="s">
        <v>75</v>
      </c>
    </row>
    <row r="54" spans="1:11" ht="15" x14ac:dyDescent="0.25">
      <c r="A54" s="22"/>
      <c r="B54" s="15"/>
      <c r="C54" s="11"/>
      <c r="D54" s="7" t="s">
        <v>27</v>
      </c>
      <c r="E54" s="61" t="s">
        <v>74</v>
      </c>
      <c r="F54" s="45">
        <v>240</v>
      </c>
      <c r="G54" s="45">
        <v>12.65</v>
      </c>
      <c r="H54" s="45">
        <v>16.66</v>
      </c>
      <c r="I54" s="45">
        <v>27.05</v>
      </c>
      <c r="J54" s="45">
        <v>290.3</v>
      </c>
      <c r="K54" s="45">
        <v>372</v>
      </c>
    </row>
    <row r="55" spans="1:11" ht="15" x14ac:dyDescent="0.25">
      <c r="A55" s="22"/>
      <c r="B55" s="15"/>
      <c r="C55" s="11"/>
      <c r="D55" s="7" t="s">
        <v>28</v>
      </c>
      <c r="E55" s="61"/>
      <c r="F55" s="45"/>
      <c r="G55" s="45"/>
      <c r="H55" s="45"/>
      <c r="I55" s="45"/>
      <c r="J55" s="45"/>
      <c r="K55" s="45"/>
    </row>
    <row r="56" spans="1:11" ht="15" x14ac:dyDescent="0.25">
      <c r="A56" s="22"/>
      <c r="B56" s="15"/>
      <c r="C56" s="11"/>
      <c r="D56" s="7" t="s">
        <v>29</v>
      </c>
      <c r="E56" s="35" t="s">
        <v>77</v>
      </c>
      <c r="F56" s="35">
        <v>200</v>
      </c>
      <c r="G56" s="35">
        <v>0.2</v>
      </c>
      <c r="H56" s="35">
        <v>1</v>
      </c>
      <c r="I56" s="35">
        <v>0.2</v>
      </c>
      <c r="J56" s="35">
        <v>92</v>
      </c>
      <c r="K56" s="45" t="s">
        <v>50</v>
      </c>
    </row>
    <row r="57" spans="1:11" ht="15" x14ac:dyDescent="0.25">
      <c r="A57" s="22"/>
      <c r="B57" s="15"/>
      <c r="C57" s="11"/>
      <c r="D57" s="7" t="s">
        <v>23</v>
      </c>
      <c r="E57" s="35" t="s">
        <v>76</v>
      </c>
      <c r="F57" s="45">
        <v>100</v>
      </c>
      <c r="G57" s="45">
        <v>0.4</v>
      </c>
      <c r="H57" s="45">
        <v>0.4</v>
      </c>
      <c r="I57" s="45">
        <v>9.8000000000000007</v>
      </c>
      <c r="J57" s="45">
        <v>47</v>
      </c>
      <c r="K57" s="45" t="s">
        <v>54</v>
      </c>
    </row>
    <row r="58" spans="1:11" ht="15" x14ac:dyDescent="0.25">
      <c r="A58" s="22"/>
      <c r="B58" s="15"/>
      <c r="C58" s="11"/>
      <c r="D58" s="7" t="s">
        <v>31</v>
      </c>
      <c r="E58" s="35" t="s">
        <v>79</v>
      </c>
      <c r="F58" s="35">
        <v>80</v>
      </c>
      <c r="G58" s="35">
        <v>0.96</v>
      </c>
      <c r="H58" s="35">
        <v>5.28</v>
      </c>
      <c r="I58" s="35">
        <v>27.2</v>
      </c>
      <c r="J58" s="35">
        <v>144.80000000000001</v>
      </c>
      <c r="K58" s="35">
        <v>110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950</v>
      </c>
      <c r="G61" s="47">
        <f t="shared" ref="G61:J61" si="13">SUM(G52:G60)</f>
        <v>20.39</v>
      </c>
      <c r="H61" s="47">
        <f t="shared" si="13"/>
        <v>32.269999999999996</v>
      </c>
      <c r="I61" s="47">
        <f t="shared" si="13"/>
        <v>91.06</v>
      </c>
      <c r="J61" s="47">
        <f t="shared" si="13"/>
        <v>776.5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7" t="s">
        <v>4</v>
      </c>
      <c r="D62" s="68"/>
      <c r="E62" s="29"/>
      <c r="F62" s="50">
        <f>F51+F61</f>
        <v>1540</v>
      </c>
      <c r="G62" s="50">
        <f t="shared" ref="G62" si="14">G51+G61</f>
        <v>43.19</v>
      </c>
      <c r="H62" s="50">
        <f t="shared" ref="H62" si="15">H51+H61</f>
        <v>62.699999999999996</v>
      </c>
      <c r="I62" s="50">
        <f t="shared" ref="I62" si="16">I51+I61</f>
        <v>151.96</v>
      </c>
      <c r="J62" s="50">
        <f t="shared" ref="J62" si="17">J51+J61</f>
        <v>1343.15</v>
      </c>
      <c r="K62" s="63"/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66</v>
      </c>
      <c r="F63" s="45">
        <v>150</v>
      </c>
      <c r="G63" s="45">
        <v>5.04</v>
      </c>
      <c r="H63" s="45">
        <v>5.35</v>
      </c>
      <c r="I63" s="45">
        <v>16.920000000000002</v>
      </c>
      <c r="J63" s="45">
        <v>131.83000000000001</v>
      </c>
      <c r="K63" s="45">
        <v>256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45</v>
      </c>
      <c r="F65" s="45">
        <v>200</v>
      </c>
      <c r="G65" s="45">
        <v>1.6</v>
      </c>
      <c r="H65" s="45">
        <v>1.66</v>
      </c>
      <c r="I65" s="45">
        <v>15.36</v>
      </c>
      <c r="J65" s="45">
        <v>81.180000000000007</v>
      </c>
      <c r="K65" s="45">
        <v>495</v>
      </c>
    </row>
    <row r="66" spans="1:11" ht="15" x14ac:dyDescent="0.25">
      <c r="A66" s="22"/>
      <c r="B66" s="15"/>
      <c r="C66" s="11"/>
      <c r="D66" s="7" t="s">
        <v>22</v>
      </c>
      <c r="E66" s="35" t="s">
        <v>57</v>
      </c>
      <c r="F66" s="45">
        <v>50</v>
      </c>
      <c r="G66" s="45">
        <v>0.57999999999999996</v>
      </c>
      <c r="H66" s="45">
        <v>1.65</v>
      </c>
      <c r="I66" s="45">
        <v>31.76</v>
      </c>
      <c r="J66" s="45">
        <v>135.19999999999999</v>
      </c>
      <c r="K66" s="45">
        <v>95</v>
      </c>
    </row>
    <row r="67" spans="1:11" ht="15" x14ac:dyDescent="0.25">
      <c r="A67" s="22"/>
      <c r="B67" s="15"/>
      <c r="C67" s="11"/>
      <c r="D67" s="7" t="s">
        <v>23</v>
      </c>
      <c r="E67" s="35" t="s">
        <v>76</v>
      </c>
      <c r="F67" s="45">
        <v>100</v>
      </c>
      <c r="G67" s="45">
        <v>0.4</v>
      </c>
      <c r="H67" s="45">
        <v>0.4</v>
      </c>
      <c r="I67" s="45">
        <v>9.8000000000000007</v>
      </c>
      <c r="J67" s="45">
        <v>47</v>
      </c>
      <c r="K67" s="46" t="s">
        <v>54</v>
      </c>
    </row>
    <row r="68" spans="1:11" ht="15" x14ac:dyDescent="0.25">
      <c r="A68" s="22"/>
      <c r="B68" s="15"/>
      <c r="C68" s="11"/>
      <c r="D68" s="6"/>
      <c r="E68" s="35" t="s">
        <v>64</v>
      </c>
      <c r="F68" s="45">
        <v>40</v>
      </c>
      <c r="G68" s="45">
        <v>1.1599999999999999</v>
      </c>
      <c r="H68" s="45">
        <v>3</v>
      </c>
      <c r="I68" s="45">
        <v>20.56</v>
      </c>
      <c r="J68" s="45">
        <v>104.8</v>
      </c>
      <c r="K68" s="46">
        <v>111</v>
      </c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540</v>
      </c>
      <c r="G70" s="47">
        <f t="shared" ref="G70:J70" si="18">SUM(G63:G69)</f>
        <v>8.7800000000000011</v>
      </c>
      <c r="H70" s="47">
        <f t="shared" si="18"/>
        <v>12.06</v>
      </c>
      <c r="I70" s="47">
        <f t="shared" si="18"/>
        <v>94.4</v>
      </c>
      <c r="J70" s="47">
        <f t="shared" si="18"/>
        <v>500.01000000000005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 t="s">
        <v>89</v>
      </c>
      <c r="F71" s="45">
        <v>100</v>
      </c>
      <c r="G71" s="45">
        <v>0.1</v>
      </c>
      <c r="H71" s="45">
        <v>0.8</v>
      </c>
      <c r="I71" s="45">
        <v>1.7</v>
      </c>
      <c r="J71" s="45">
        <v>13</v>
      </c>
      <c r="K71" s="46">
        <v>107</v>
      </c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5">
        <v>200</v>
      </c>
      <c r="G72" s="45">
        <v>7.12</v>
      </c>
      <c r="H72" s="45">
        <v>6.02</v>
      </c>
      <c r="I72" s="45">
        <v>10.08</v>
      </c>
      <c r="J72" s="45">
        <v>129.34</v>
      </c>
      <c r="K72" s="45">
        <v>142</v>
      </c>
    </row>
    <row r="73" spans="1:11" ht="15" x14ac:dyDescent="0.25">
      <c r="A73" s="22"/>
      <c r="B73" s="15"/>
      <c r="C73" s="11"/>
      <c r="D73" s="7" t="s">
        <v>27</v>
      </c>
      <c r="E73" s="35" t="s">
        <v>61</v>
      </c>
      <c r="F73" s="45">
        <v>240</v>
      </c>
      <c r="G73" s="45">
        <v>13.66</v>
      </c>
      <c r="H73" s="45">
        <v>15.6</v>
      </c>
      <c r="I73" s="45">
        <v>29.9</v>
      </c>
      <c r="J73" s="45">
        <v>305.20999999999998</v>
      </c>
      <c r="K73" s="45">
        <v>369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25.5" x14ac:dyDescent="0.25">
      <c r="A75" s="22"/>
      <c r="B75" s="15"/>
      <c r="C75" s="11"/>
      <c r="D75" s="7" t="s">
        <v>29</v>
      </c>
      <c r="E75" s="35" t="s">
        <v>78</v>
      </c>
      <c r="F75" s="45">
        <v>200</v>
      </c>
      <c r="G75" s="45">
        <v>0.12</v>
      </c>
      <c r="H75" s="45">
        <v>0.3</v>
      </c>
      <c r="I75" s="45">
        <v>17.16</v>
      </c>
      <c r="J75" s="45">
        <v>70.040000000000006</v>
      </c>
      <c r="K75" s="45">
        <v>511</v>
      </c>
    </row>
    <row r="76" spans="1:11" ht="15" x14ac:dyDescent="0.25">
      <c r="A76" s="22"/>
      <c r="B76" s="15"/>
      <c r="C76" s="11"/>
      <c r="D76" s="7" t="s">
        <v>30</v>
      </c>
      <c r="E76" s="35" t="s">
        <v>114</v>
      </c>
      <c r="F76" s="45">
        <v>80</v>
      </c>
      <c r="G76" s="45">
        <v>0.64</v>
      </c>
      <c r="H76" s="45">
        <v>6.08</v>
      </c>
      <c r="I76" s="45">
        <v>39.36</v>
      </c>
      <c r="J76" s="45">
        <v>188</v>
      </c>
      <c r="K76" s="45">
        <v>108</v>
      </c>
    </row>
    <row r="77" spans="1:11" ht="15" x14ac:dyDescent="0.25">
      <c r="A77" s="22"/>
      <c r="B77" s="15"/>
      <c r="C77" s="11"/>
      <c r="D77" s="7" t="s">
        <v>31</v>
      </c>
      <c r="E77" s="35" t="s">
        <v>79</v>
      </c>
      <c r="F77" s="35">
        <v>80</v>
      </c>
      <c r="G77" s="35">
        <v>0.96</v>
      </c>
      <c r="H77" s="35">
        <v>5.28</v>
      </c>
      <c r="I77" s="35">
        <v>27.2</v>
      </c>
      <c r="J77" s="35">
        <v>144.80000000000001</v>
      </c>
      <c r="K77" s="35">
        <v>110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900</v>
      </c>
      <c r="G80" s="47">
        <f>SUM(G71:G79)</f>
        <v>22.6</v>
      </c>
      <c r="H80" s="47">
        <f>SUM(H71:H79)</f>
        <v>34.08</v>
      </c>
      <c r="I80" s="47">
        <f>SUM(I71:I79)</f>
        <v>125.4</v>
      </c>
      <c r="J80" s="47">
        <f>SUM(J71:J79)</f>
        <v>850.38999999999987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7" t="s">
        <v>4</v>
      </c>
      <c r="D81" s="68"/>
      <c r="E81" s="29"/>
      <c r="F81" s="50">
        <f>F70+F80</f>
        <v>1440</v>
      </c>
      <c r="G81" s="50">
        <f>G70+G80</f>
        <v>31.380000000000003</v>
      </c>
      <c r="H81" s="50">
        <f>H70+H80</f>
        <v>46.14</v>
      </c>
      <c r="I81" s="50">
        <f>I70+I80</f>
        <v>219.8</v>
      </c>
      <c r="J81" s="50">
        <f>J70+J80</f>
        <v>1350.3999999999999</v>
      </c>
      <c r="K81" s="63"/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62</v>
      </c>
      <c r="F82" s="45">
        <v>150</v>
      </c>
      <c r="G82" s="45">
        <v>8.31</v>
      </c>
      <c r="H82" s="45">
        <v>7.42</v>
      </c>
      <c r="I82" s="45">
        <v>5.0999999999999996</v>
      </c>
      <c r="J82" s="45">
        <v>125.73</v>
      </c>
      <c r="K82" s="45">
        <v>307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40</v>
      </c>
      <c r="F84" s="45">
        <v>200</v>
      </c>
      <c r="G84" s="45">
        <v>4.0599999999999996</v>
      </c>
      <c r="H84" s="45">
        <v>3.74</v>
      </c>
      <c r="I84" s="45">
        <v>17.579999999999998</v>
      </c>
      <c r="J84" s="45">
        <v>120.36</v>
      </c>
      <c r="K84" s="45">
        <v>501</v>
      </c>
    </row>
    <row r="85" spans="1:11" ht="15" x14ac:dyDescent="0.25">
      <c r="A85" s="22"/>
      <c r="B85" s="15"/>
      <c r="C85" s="11"/>
      <c r="D85" s="7" t="s">
        <v>22</v>
      </c>
      <c r="E85" s="35" t="s">
        <v>46</v>
      </c>
      <c r="F85" s="35">
        <v>50</v>
      </c>
      <c r="G85" s="35">
        <v>7.31</v>
      </c>
      <c r="H85" s="35">
        <v>3.13</v>
      </c>
      <c r="I85" s="35">
        <v>20.73</v>
      </c>
      <c r="J85" s="35">
        <v>161.4</v>
      </c>
      <c r="K85" s="35">
        <v>93</v>
      </c>
    </row>
    <row r="86" spans="1:11" ht="15" x14ac:dyDescent="0.25">
      <c r="A86" s="22"/>
      <c r="B86" s="15"/>
      <c r="C86" s="11"/>
      <c r="D86" s="7" t="s">
        <v>23</v>
      </c>
      <c r="E86" s="35" t="s">
        <v>63</v>
      </c>
      <c r="F86" s="45">
        <v>100</v>
      </c>
      <c r="G86" s="45">
        <v>0.4</v>
      </c>
      <c r="H86" s="45">
        <v>0.4</v>
      </c>
      <c r="I86" s="45">
        <v>9.8000000000000007</v>
      </c>
      <c r="J86" s="45">
        <v>47</v>
      </c>
      <c r="K86" s="45" t="s">
        <v>54</v>
      </c>
    </row>
    <row r="87" spans="1:11" ht="15" x14ac:dyDescent="0.25">
      <c r="A87" s="22"/>
      <c r="B87" s="15"/>
      <c r="C87" s="11"/>
      <c r="D87" s="6"/>
      <c r="E87" s="35" t="s">
        <v>64</v>
      </c>
      <c r="F87" s="45">
        <v>40</v>
      </c>
      <c r="G87" s="45">
        <v>1.1599999999999999</v>
      </c>
      <c r="H87" s="45">
        <v>3</v>
      </c>
      <c r="I87" s="45">
        <v>20.56</v>
      </c>
      <c r="J87" s="45">
        <v>104.8</v>
      </c>
      <c r="K87" s="46">
        <v>111</v>
      </c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540</v>
      </c>
      <c r="G89" s="47">
        <f t="shared" ref="G89:J89" si="19">SUM(G82:G88)</f>
        <v>21.24</v>
      </c>
      <c r="H89" s="47">
        <f t="shared" si="19"/>
        <v>17.689999999999998</v>
      </c>
      <c r="I89" s="47">
        <f t="shared" si="19"/>
        <v>73.77</v>
      </c>
      <c r="J89" s="47">
        <f t="shared" si="19"/>
        <v>559.29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/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80</v>
      </c>
      <c r="F91" s="45">
        <v>200</v>
      </c>
      <c r="G91" s="45">
        <v>6.66</v>
      </c>
      <c r="H91" s="45">
        <v>8.74</v>
      </c>
      <c r="I91" s="45">
        <v>18.920000000000002</v>
      </c>
      <c r="J91" s="45">
        <v>171</v>
      </c>
      <c r="K91" s="45">
        <v>144</v>
      </c>
    </row>
    <row r="92" spans="1:11" ht="15" x14ac:dyDescent="0.25">
      <c r="A92" s="22"/>
      <c r="B92" s="15"/>
      <c r="C92" s="11"/>
      <c r="D92" s="7" t="s">
        <v>27</v>
      </c>
      <c r="E92" s="35" t="s">
        <v>81</v>
      </c>
      <c r="F92" s="45">
        <v>100</v>
      </c>
      <c r="G92" s="45">
        <v>11.05</v>
      </c>
      <c r="H92" s="45">
        <v>12.82</v>
      </c>
      <c r="I92" s="45">
        <v>10.87</v>
      </c>
      <c r="J92" s="45">
        <v>192.8</v>
      </c>
      <c r="K92" s="45">
        <v>388</v>
      </c>
    </row>
    <row r="93" spans="1:11" ht="15" x14ac:dyDescent="0.25">
      <c r="A93" s="22"/>
      <c r="B93" s="15"/>
      <c r="C93" s="11"/>
      <c r="D93" s="7" t="s">
        <v>28</v>
      </c>
      <c r="E93" s="35" t="s">
        <v>82</v>
      </c>
      <c r="F93" s="45">
        <v>150</v>
      </c>
      <c r="G93" s="45">
        <v>4.04</v>
      </c>
      <c r="H93" s="45">
        <v>6.15</v>
      </c>
      <c r="I93" s="45">
        <v>31.74</v>
      </c>
      <c r="J93" s="45">
        <v>194.28</v>
      </c>
      <c r="K93" s="45">
        <v>237</v>
      </c>
    </row>
    <row r="94" spans="1:11" ht="15" x14ac:dyDescent="0.25">
      <c r="A94" s="22"/>
      <c r="B94" s="15"/>
      <c r="C94" s="11"/>
      <c r="D94" s="7" t="s">
        <v>29</v>
      </c>
      <c r="E94" s="35" t="s">
        <v>83</v>
      </c>
      <c r="F94" s="45">
        <v>200</v>
      </c>
      <c r="G94" s="45">
        <v>0.28000000000000003</v>
      </c>
      <c r="H94" s="45">
        <v>0.6</v>
      </c>
      <c r="I94" s="45">
        <v>23.26</v>
      </c>
      <c r="J94" s="45">
        <v>98.48</v>
      </c>
      <c r="K94" s="45">
        <v>510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79</v>
      </c>
      <c r="F96" s="35">
        <v>80</v>
      </c>
      <c r="G96" s="35">
        <v>0.96</v>
      </c>
      <c r="H96" s="35">
        <v>5.28</v>
      </c>
      <c r="I96" s="35">
        <v>27.2</v>
      </c>
      <c r="J96" s="35">
        <v>144.80000000000001</v>
      </c>
      <c r="K96" s="35">
        <v>110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730</v>
      </c>
      <c r="G99" s="47">
        <f t="shared" ref="G99:J99" si="20">SUM(G90:G98)</f>
        <v>22.990000000000002</v>
      </c>
      <c r="H99" s="47">
        <f t="shared" si="20"/>
        <v>33.590000000000003</v>
      </c>
      <c r="I99" s="47">
        <f t="shared" si="20"/>
        <v>111.99000000000001</v>
      </c>
      <c r="J99" s="47">
        <f t="shared" si="20"/>
        <v>801.36000000000013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7" t="s">
        <v>4</v>
      </c>
      <c r="D100" s="68"/>
      <c r="E100" s="29"/>
      <c r="F100" s="50">
        <f>F89+F99</f>
        <v>1270</v>
      </c>
      <c r="G100" s="50">
        <f t="shared" ref="G100" si="21">G89+G99</f>
        <v>44.230000000000004</v>
      </c>
      <c r="H100" s="50">
        <f t="shared" ref="H100" si="22">H89+H99</f>
        <v>51.28</v>
      </c>
      <c r="I100" s="50">
        <f t="shared" ref="I100" si="23">I89+I99</f>
        <v>185.76</v>
      </c>
      <c r="J100" s="50">
        <f t="shared" ref="J100" si="24">J89+J99</f>
        <v>1360.65</v>
      </c>
      <c r="K100" s="63"/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84</v>
      </c>
      <c r="F101" s="45">
        <v>150</v>
      </c>
      <c r="G101" s="45">
        <v>4.47</v>
      </c>
      <c r="H101" s="45">
        <v>5.41</v>
      </c>
      <c r="I101" s="45">
        <v>16.2</v>
      </c>
      <c r="J101" s="45">
        <v>132.15</v>
      </c>
      <c r="K101" s="45">
        <v>258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37</v>
      </c>
      <c r="F103" s="45">
        <v>200</v>
      </c>
      <c r="G103" s="45">
        <v>0</v>
      </c>
      <c r="H103" s="45">
        <v>0.2</v>
      </c>
      <c r="I103" s="45">
        <v>15.02</v>
      </c>
      <c r="J103" s="45">
        <v>58.76</v>
      </c>
      <c r="K103" s="45">
        <v>493</v>
      </c>
    </row>
    <row r="104" spans="1:11" ht="15" x14ac:dyDescent="0.25">
      <c r="A104" s="22"/>
      <c r="B104" s="15"/>
      <c r="C104" s="11"/>
      <c r="D104" s="7" t="s">
        <v>22</v>
      </c>
      <c r="E104" s="35" t="s">
        <v>41</v>
      </c>
      <c r="F104" s="35">
        <v>50</v>
      </c>
      <c r="G104" s="35">
        <v>11.3</v>
      </c>
      <c r="H104" s="35">
        <v>5.49</v>
      </c>
      <c r="I104" s="35">
        <v>13.02</v>
      </c>
      <c r="J104" s="35">
        <v>176.7</v>
      </c>
      <c r="K104" s="35">
        <v>90</v>
      </c>
    </row>
    <row r="105" spans="1:11" ht="15" x14ac:dyDescent="0.25">
      <c r="A105" s="22"/>
      <c r="B105" s="15"/>
      <c r="C105" s="11"/>
      <c r="D105" s="7" t="s">
        <v>23</v>
      </c>
      <c r="E105" s="35" t="s">
        <v>53</v>
      </c>
      <c r="F105" s="45">
        <v>100</v>
      </c>
      <c r="G105" s="45">
        <v>0.2</v>
      </c>
      <c r="H105" s="45">
        <v>0.9</v>
      </c>
      <c r="I105" s="45">
        <v>8.1</v>
      </c>
      <c r="J105" s="45">
        <v>43</v>
      </c>
      <c r="K105" s="46" t="s">
        <v>59</v>
      </c>
    </row>
    <row r="106" spans="1:11" ht="15" x14ac:dyDescent="0.25">
      <c r="A106" s="22"/>
      <c r="B106" s="15"/>
      <c r="C106" s="11"/>
      <c r="D106" s="6"/>
      <c r="E106" s="35" t="s">
        <v>102</v>
      </c>
      <c r="F106" s="45">
        <v>200</v>
      </c>
      <c r="G106" s="45">
        <v>5</v>
      </c>
      <c r="H106" s="45">
        <v>5.8</v>
      </c>
      <c r="I106" s="45">
        <v>9.6</v>
      </c>
      <c r="J106" s="45">
        <v>106</v>
      </c>
      <c r="K106" s="46">
        <v>515</v>
      </c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700</v>
      </c>
      <c r="G108" s="47">
        <f t="shared" ref="G108:J108" si="25">SUM(G101:G107)</f>
        <v>20.97</v>
      </c>
      <c r="H108" s="47">
        <f t="shared" si="25"/>
        <v>17.8</v>
      </c>
      <c r="I108" s="47">
        <f t="shared" si="25"/>
        <v>61.94</v>
      </c>
      <c r="J108" s="47">
        <f t="shared" si="25"/>
        <v>516.61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 t="s">
        <v>85</v>
      </c>
      <c r="F109" s="45">
        <v>100</v>
      </c>
      <c r="G109" s="45">
        <v>5.5</v>
      </c>
      <c r="H109" s="45">
        <v>1.5</v>
      </c>
      <c r="I109" s="45">
        <v>8.4</v>
      </c>
      <c r="J109" s="45">
        <v>89</v>
      </c>
      <c r="K109" s="46">
        <v>50</v>
      </c>
    </row>
    <row r="110" spans="1:11" ht="15" x14ac:dyDescent="0.25">
      <c r="A110" s="22"/>
      <c r="B110" s="15"/>
      <c r="C110" s="11"/>
      <c r="D110" s="7" t="s">
        <v>26</v>
      </c>
      <c r="E110" s="35" t="s">
        <v>48</v>
      </c>
      <c r="F110" s="35">
        <v>200</v>
      </c>
      <c r="G110" s="35">
        <v>7.96</v>
      </c>
      <c r="H110" s="35">
        <v>5.9</v>
      </c>
      <c r="I110" s="35">
        <v>16.100000000000001</v>
      </c>
      <c r="J110" s="35">
        <v>160.24</v>
      </c>
      <c r="K110" s="35">
        <v>150</v>
      </c>
    </row>
    <row r="111" spans="1:11" ht="15" x14ac:dyDescent="0.25">
      <c r="A111" s="22"/>
      <c r="B111" s="15"/>
      <c r="C111" s="11"/>
      <c r="D111" s="7" t="s">
        <v>27</v>
      </c>
      <c r="E111" s="35" t="s">
        <v>86</v>
      </c>
      <c r="F111" s="45">
        <v>100</v>
      </c>
      <c r="G111" s="45">
        <v>1.71</v>
      </c>
      <c r="H111" s="45">
        <v>16.61</v>
      </c>
      <c r="I111" s="45">
        <v>11.03</v>
      </c>
      <c r="J111" s="45">
        <v>122.06</v>
      </c>
      <c r="K111" s="45">
        <v>412</v>
      </c>
    </row>
    <row r="112" spans="1:11" ht="15" x14ac:dyDescent="0.25">
      <c r="A112" s="22"/>
      <c r="B112" s="15"/>
      <c r="C112" s="11"/>
      <c r="D112" s="7" t="s">
        <v>28</v>
      </c>
      <c r="E112" s="35" t="s">
        <v>87</v>
      </c>
      <c r="F112" s="45">
        <v>150</v>
      </c>
      <c r="G112" s="45">
        <v>3.12</v>
      </c>
      <c r="H112" s="45">
        <v>5.8</v>
      </c>
      <c r="I112" s="45">
        <v>35.549999999999997</v>
      </c>
      <c r="J112" s="45">
        <v>193.28</v>
      </c>
      <c r="K112" s="45">
        <v>291</v>
      </c>
    </row>
    <row r="113" spans="1:11" ht="15" x14ac:dyDescent="0.25">
      <c r="A113" s="22"/>
      <c r="B113" s="15"/>
      <c r="C113" s="11"/>
      <c r="D113" s="7" t="s">
        <v>29</v>
      </c>
      <c r="E113" s="35" t="s">
        <v>96</v>
      </c>
      <c r="F113" s="45">
        <v>200</v>
      </c>
      <c r="G113" s="45">
        <v>0.1</v>
      </c>
      <c r="H113" s="45">
        <v>1.56</v>
      </c>
      <c r="I113" s="45">
        <v>30.58</v>
      </c>
      <c r="J113" s="45">
        <v>126.44</v>
      </c>
      <c r="K113" s="45">
        <v>513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79</v>
      </c>
      <c r="F115" s="35">
        <v>80</v>
      </c>
      <c r="G115" s="35">
        <v>0.96</v>
      </c>
      <c r="H115" s="35">
        <v>5.28</v>
      </c>
      <c r="I115" s="35">
        <v>27.2</v>
      </c>
      <c r="J115" s="35">
        <v>144.80000000000001</v>
      </c>
      <c r="K115" s="35">
        <v>110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830</v>
      </c>
      <c r="G118" s="47">
        <f t="shared" ref="G118:J118" si="26">SUM(G109:G117)</f>
        <v>19.350000000000005</v>
      </c>
      <c r="H118" s="47">
        <f t="shared" si="26"/>
        <v>36.65</v>
      </c>
      <c r="I118" s="47">
        <f t="shared" si="26"/>
        <v>128.85999999999999</v>
      </c>
      <c r="J118" s="47">
        <f t="shared" si="26"/>
        <v>835.81999999999994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7" t="s">
        <v>4</v>
      </c>
      <c r="D119" s="68"/>
      <c r="E119" s="29"/>
      <c r="F119" s="50">
        <f>F108+F118</f>
        <v>1530</v>
      </c>
      <c r="G119" s="50">
        <f t="shared" ref="G119:J119" si="27">G108+G118</f>
        <v>40.320000000000007</v>
      </c>
      <c r="H119" s="50">
        <f t="shared" si="27"/>
        <v>54.45</v>
      </c>
      <c r="I119" s="50">
        <f t="shared" si="27"/>
        <v>190.79999999999998</v>
      </c>
      <c r="J119" s="50">
        <f t="shared" si="27"/>
        <v>1352.4299999999998</v>
      </c>
      <c r="K119" s="63"/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88</v>
      </c>
      <c r="F120" s="45">
        <v>150</v>
      </c>
      <c r="G120" s="45">
        <v>4.3</v>
      </c>
      <c r="H120" s="45">
        <v>4.2300000000000004</v>
      </c>
      <c r="I120" s="45">
        <v>22.08</v>
      </c>
      <c r="J120" s="45">
        <v>143.79</v>
      </c>
      <c r="K120" s="45">
        <v>260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65</v>
      </c>
      <c r="F122" s="45">
        <v>200</v>
      </c>
      <c r="G122" s="45">
        <v>5</v>
      </c>
      <c r="H122" s="45">
        <v>5.8</v>
      </c>
      <c r="I122" s="45">
        <v>9.6</v>
      </c>
      <c r="J122" s="45">
        <v>106</v>
      </c>
      <c r="K122" s="45">
        <v>515</v>
      </c>
    </row>
    <row r="123" spans="1:11" ht="15" x14ac:dyDescent="0.25">
      <c r="A123" s="14"/>
      <c r="B123" s="15"/>
      <c r="C123" s="11"/>
      <c r="D123" s="7" t="s">
        <v>22</v>
      </c>
      <c r="E123" s="35" t="s">
        <v>57</v>
      </c>
      <c r="F123" s="45">
        <v>50</v>
      </c>
      <c r="G123" s="45">
        <v>0.57999999999999996</v>
      </c>
      <c r="H123" s="45">
        <v>1.65</v>
      </c>
      <c r="I123" s="45">
        <v>31.76</v>
      </c>
      <c r="J123" s="45">
        <v>135.19999999999999</v>
      </c>
      <c r="K123" s="45">
        <v>95</v>
      </c>
    </row>
    <row r="124" spans="1:11" ht="15" x14ac:dyDescent="0.25">
      <c r="A124" s="14"/>
      <c r="B124" s="15"/>
      <c r="C124" s="11"/>
      <c r="D124" s="6"/>
      <c r="E124" s="35" t="s">
        <v>64</v>
      </c>
      <c r="F124" s="45">
        <v>40</v>
      </c>
      <c r="G124" s="45">
        <v>1.1599999999999999</v>
      </c>
      <c r="H124" s="45">
        <v>3</v>
      </c>
      <c r="I124" s="45">
        <v>20.56</v>
      </c>
      <c r="J124" s="45">
        <v>104.8</v>
      </c>
      <c r="K124" s="46">
        <v>111</v>
      </c>
    </row>
    <row r="125" spans="1:11" ht="15" x14ac:dyDescent="0.25">
      <c r="A125" s="14"/>
      <c r="B125" s="15"/>
      <c r="C125" s="11"/>
      <c r="D125" s="7" t="s">
        <v>23</v>
      </c>
      <c r="E125" s="35" t="s">
        <v>111</v>
      </c>
      <c r="F125" s="45">
        <v>100</v>
      </c>
      <c r="G125" s="45">
        <v>0.5</v>
      </c>
      <c r="H125" s="45">
        <v>1.5</v>
      </c>
      <c r="I125" s="45">
        <v>21</v>
      </c>
      <c r="J125" s="45">
        <v>96</v>
      </c>
      <c r="K125" s="46" t="s">
        <v>47</v>
      </c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540</v>
      </c>
      <c r="G127" s="60">
        <f t="shared" ref="G127" si="28">SUM(G120:G126)</f>
        <v>11.540000000000001</v>
      </c>
      <c r="H127" s="47">
        <f t="shared" ref="H127" si="29">SUM(H120:H126)</f>
        <v>16.18</v>
      </c>
      <c r="I127" s="47">
        <f t="shared" ref="I127" si="30">SUM(I120:I126)</f>
        <v>105</v>
      </c>
      <c r="J127" s="47">
        <f t="shared" ref="J127" si="31">SUM(J120:J126)</f>
        <v>585.79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 t="s">
        <v>89</v>
      </c>
      <c r="F128" s="45">
        <v>100</v>
      </c>
      <c r="G128" s="45">
        <v>0.1</v>
      </c>
      <c r="H128" s="45">
        <v>0.8</v>
      </c>
      <c r="I128" s="45">
        <v>1.7</v>
      </c>
      <c r="J128" s="45">
        <v>13</v>
      </c>
      <c r="K128" s="46">
        <v>107</v>
      </c>
    </row>
    <row r="129" spans="1:11" ht="25.5" x14ac:dyDescent="0.25">
      <c r="A129" s="14"/>
      <c r="B129" s="15"/>
      <c r="C129" s="11"/>
      <c r="D129" s="7" t="s">
        <v>26</v>
      </c>
      <c r="E129" s="35" t="s">
        <v>90</v>
      </c>
      <c r="F129" s="45">
        <v>250</v>
      </c>
      <c r="G129" s="45">
        <v>8.23</v>
      </c>
      <c r="H129" s="45">
        <v>9.06</v>
      </c>
      <c r="I129" s="45">
        <v>17.149999999999999</v>
      </c>
      <c r="J129" s="45">
        <v>177.91</v>
      </c>
      <c r="K129" s="45">
        <v>149</v>
      </c>
    </row>
    <row r="130" spans="1:11" ht="15" x14ac:dyDescent="0.25">
      <c r="A130" s="14"/>
      <c r="B130" s="15"/>
      <c r="C130" s="11"/>
      <c r="D130" s="7" t="s">
        <v>27</v>
      </c>
      <c r="E130" s="35" t="s">
        <v>91</v>
      </c>
      <c r="F130" s="45">
        <v>100</v>
      </c>
      <c r="G130" s="45">
        <v>11.72</v>
      </c>
      <c r="H130" s="45">
        <v>12.27</v>
      </c>
      <c r="I130" s="45">
        <v>19.78</v>
      </c>
      <c r="J130" s="45">
        <v>234.94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 t="s">
        <v>92</v>
      </c>
      <c r="F131" s="45">
        <v>150</v>
      </c>
      <c r="G131" s="45">
        <v>3.13</v>
      </c>
      <c r="H131" s="45">
        <v>3.57</v>
      </c>
      <c r="I131" s="45">
        <v>24.58</v>
      </c>
      <c r="J131" s="45">
        <v>141.36000000000001</v>
      </c>
      <c r="K131" s="45">
        <v>429</v>
      </c>
    </row>
    <row r="132" spans="1:11" ht="15" x14ac:dyDescent="0.25">
      <c r="A132" s="14"/>
      <c r="B132" s="15"/>
      <c r="C132" s="11"/>
      <c r="D132" s="7" t="s">
        <v>29</v>
      </c>
      <c r="E132" s="35" t="s">
        <v>77</v>
      </c>
      <c r="F132" s="35">
        <v>200</v>
      </c>
      <c r="G132" s="35">
        <v>0.2</v>
      </c>
      <c r="H132" s="35">
        <v>1</v>
      </c>
      <c r="I132" s="35">
        <v>0.2</v>
      </c>
      <c r="J132" s="35">
        <v>92</v>
      </c>
      <c r="K132" s="45" t="s">
        <v>50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79</v>
      </c>
      <c r="F134" s="35">
        <v>80</v>
      </c>
      <c r="G134" s="35">
        <v>0.96</v>
      </c>
      <c r="H134" s="35">
        <v>5.28</v>
      </c>
      <c r="I134" s="35">
        <v>27.2</v>
      </c>
      <c r="J134" s="35">
        <v>144.80000000000001</v>
      </c>
      <c r="K134" s="35">
        <v>110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880</v>
      </c>
      <c r="G137" s="47">
        <f t="shared" ref="G137" si="32">SUM(G128:G136)</f>
        <v>24.34</v>
      </c>
      <c r="H137" s="47">
        <f t="shared" ref="H137" si="33">SUM(H128:H136)</f>
        <v>31.980000000000004</v>
      </c>
      <c r="I137" s="47">
        <f t="shared" ref="I137" si="34">SUM(I128:I136)</f>
        <v>90.61</v>
      </c>
      <c r="J137" s="47">
        <f t="shared" ref="J137" si="35">SUM(J128:J136)</f>
        <v>804.01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7" t="s">
        <v>4</v>
      </c>
      <c r="D138" s="68"/>
      <c r="E138" s="29"/>
      <c r="F138" s="50">
        <f>F127+F137</f>
        <v>1420</v>
      </c>
      <c r="G138" s="62">
        <f t="shared" ref="G138" si="36">G127+G137</f>
        <v>35.880000000000003</v>
      </c>
      <c r="H138" s="50">
        <f t="shared" ref="H138" si="37">H127+H137</f>
        <v>48.160000000000004</v>
      </c>
      <c r="I138" s="50">
        <f t="shared" ref="I138" si="38">I127+I137</f>
        <v>195.61</v>
      </c>
      <c r="J138" s="50">
        <f t="shared" ref="J138" si="39">J127+J137</f>
        <v>1389.8</v>
      </c>
      <c r="K138" s="63"/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66</v>
      </c>
      <c r="F139" s="45">
        <v>200</v>
      </c>
      <c r="G139" s="45">
        <v>5.04</v>
      </c>
      <c r="H139" s="45">
        <v>5.35</v>
      </c>
      <c r="I139" s="45">
        <v>16.920000000000002</v>
      </c>
      <c r="J139" s="45">
        <v>131.83000000000001</v>
      </c>
      <c r="K139" s="45">
        <v>256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93</v>
      </c>
      <c r="F141" s="45">
        <v>200</v>
      </c>
      <c r="G141" s="45">
        <v>4.0599999999999996</v>
      </c>
      <c r="H141" s="45">
        <v>3.74</v>
      </c>
      <c r="I141" s="45">
        <v>17.579999999999998</v>
      </c>
      <c r="J141" s="45">
        <v>120.36</v>
      </c>
      <c r="K141" s="45">
        <v>501</v>
      </c>
    </row>
    <row r="142" spans="1:11" ht="15" x14ac:dyDescent="0.25">
      <c r="A142" s="22"/>
      <c r="B142" s="15"/>
      <c r="C142" s="11"/>
      <c r="D142" s="7" t="s">
        <v>22</v>
      </c>
      <c r="E142" s="35" t="s">
        <v>46</v>
      </c>
      <c r="F142" s="35">
        <v>50</v>
      </c>
      <c r="G142" s="35">
        <v>7.31</v>
      </c>
      <c r="H142" s="35">
        <v>3.13</v>
      </c>
      <c r="I142" s="35">
        <v>20.73</v>
      </c>
      <c r="J142" s="35">
        <v>161.4</v>
      </c>
      <c r="K142" s="35">
        <v>93</v>
      </c>
    </row>
    <row r="143" spans="1:11" ht="15" x14ac:dyDescent="0.25">
      <c r="A143" s="22"/>
      <c r="B143" s="15"/>
      <c r="C143" s="11"/>
      <c r="D143" s="7" t="s">
        <v>23</v>
      </c>
      <c r="E143" s="35" t="s">
        <v>63</v>
      </c>
      <c r="F143" s="45">
        <v>100</v>
      </c>
      <c r="G143" s="45">
        <v>0.4</v>
      </c>
      <c r="H143" s="45">
        <v>0.4</v>
      </c>
      <c r="I143" s="45">
        <v>9.8000000000000007</v>
      </c>
      <c r="J143" s="45">
        <v>47</v>
      </c>
      <c r="K143" s="45" t="s">
        <v>54</v>
      </c>
    </row>
    <row r="144" spans="1:11" ht="15" x14ac:dyDescent="0.25">
      <c r="A144" s="22"/>
      <c r="B144" s="15"/>
      <c r="C144" s="11"/>
      <c r="D144" s="6"/>
      <c r="E144" s="35" t="s">
        <v>64</v>
      </c>
      <c r="F144" s="45">
        <v>40</v>
      </c>
      <c r="G144" s="45">
        <v>1.1599999999999999</v>
      </c>
      <c r="H144" s="45">
        <v>3</v>
      </c>
      <c r="I144" s="45">
        <v>20.56</v>
      </c>
      <c r="J144" s="45">
        <v>104.8</v>
      </c>
      <c r="K144" s="46">
        <v>111</v>
      </c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590</v>
      </c>
      <c r="G146" s="47">
        <f t="shared" ref="G146" si="40">SUM(G139:G145)</f>
        <v>17.97</v>
      </c>
      <c r="H146" s="47">
        <f t="shared" ref="H146" si="41">SUM(H139:H145)</f>
        <v>15.62</v>
      </c>
      <c r="I146" s="47">
        <f t="shared" ref="I146" si="42">SUM(I139:I145)</f>
        <v>85.59</v>
      </c>
      <c r="J146" s="47">
        <f t="shared" ref="J146" si="43">SUM(J139:J145)</f>
        <v>565.39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 t="s">
        <v>94</v>
      </c>
      <c r="F147" s="45">
        <v>100</v>
      </c>
      <c r="G147" s="45">
        <v>1.63</v>
      </c>
      <c r="H147" s="45">
        <v>2.0099999999999998</v>
      </c>
      <c r="I147" s="45">
        <v>16.170000000000002</v>
      </c>
      <c r="J147" s="45">
        <v>87.55</v>
      </c>
      <c r="K147" s="46" t="s">
        <v>67</v>
      </c>
    </row>
    <row r="148" spans="1:11" ht="15" x14ac:dyDescent="0.25">
      <c r="A148" s="22"/>
      <c r="B148" s="15"/>
      <c r="C148" s="11"/>
      <c r="D148" s="7" t="s">
        <v>26</v>
      </c>
      <c r="E148" s="35" t="s">
        <v>95</v>
      </c>
      <c r="F148" s="45">
        <v>200</v>
      </c>
      <c r="G148" s="45">
        <v>7.08</v>
      </c>
      <c r="H148" s="45">
        <v>6.2</v>
      </c>
      <c r="I148" s="45">
        <v>12.94</v>
      </c>
      <c r="J148" s="45">
        <v>140.69999999999999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68</v>
      </c>
      <c r="F149" s="45">
        <v>100</v>
      </c>
      <c r="G149" s="45">
        <v>9.86</v>
      </c>
      <c r="H149" s="45">
        <v>9.5399999999999991</v>
      </c>
      <c r="I149" s="45">
        <v>3.14</v>
      </c>
      <c r="J149" s="45">
        <v>139.65</v>
      </c>
      <c r="K149" s="45">
        <v>367</v>
      </c>
    </row>
    <row r="150" spans="1:11" ht="15" x14ac:dyDescent="0.25">
      <c r="A150" s="22"/>
      <c r="B150" s="15"/>
      <c r="C150" s="11"/>
      <c r="D150" s="7" t="s">
        <v>28</v>
      </c>
      <c r="E150" s="35" t="s">
        <v>69</v>
      </c>
      <c r="F150" s="45">
        <v>150</v>
      </c>
      <c r="G150" s="45">
        <v>2.39</v>
      </c>
      <c r="H150" s="45">
        <v>3.82</v>
      </c>
      <c r="I150" s="45">
        <v>40.01</v>
      </c>
      <c r="J150" s="45">
        <v>196.8</v>
      </c>
      <c r="K150" s="45">
        <v>414</v>
      </c>
    </row>
    <row r="151" spans="1:11" ht="15" x14ac:dyDescent="0.25">
      <c r="A151" s="22"/>
      <c r="B151" s="15"/>
      <c r="C151" s="11"/>
      <c r="D151" s="7" t="s">
        <v>29</v>
      </c>
      <c r="E151" s="35" t="s">
        <v>115</v>
      </c>
      <c r="F151" s="45">
        <v>200</v>
      </c>
      <c r="G151" s="45">
        <v>0</v>
      </c>
      <c r="H151" s="45">
        <v>0.1</v>
      </c>
      <c r="I151" s="45">
        <v>19.399999999999999</v>
      </c>
      <c r="J151" s="45">
        <v>73.8</v>
      </c>
      <c r="K151" s="45">
        <v>508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79</v>
      </c>
      <c r="F153" s="35">
        <v>80</v>
      </c>
      <c r="G153" s="35">
        <v>0.96</v>
      </c>
      <c r="H153" s="35">
        <v>5.28</v>
      </c>
      <c r="I153" s="35">
        <v>27.2</v>
      </c>
      <c r="J153" s="35">
        <v>144.80000000000001</v>
      </c>
      <c r="K153" s="35">
        <v>110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830</v>
      </c>
      <c r="G156" s="47">
        <f t="shared" ref="G156" si="44">SUM(G147:G155)</f>
        <v>21.92</v>
      </c>
      <c r="H156" s="47">
        <f t="shared" ref="H156" si="45">SUM(H147:H155)</f>
        <v>26.950000000000003</v>
      </c>
      <c r="I156" s="47">
        <f t="shared" ref="I156" si="46">SUM(I147:I155)</f>
        <v>118.86</v>
      </c>
      <c r="J156" s="47">
        <f t="shared" ref="J156" si="47">SUM(J147:J155)</f>
        <v>783.3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7" t="s">
        <v>4</v>
      </c>
      <c r="D157" s="68"/>
      <c r="E157" s="29"/>
      <c r="F157" s="50">
        <f>F146+F156</f>
        <v>1420</v>
      </c>
      <c r="G157" s="50">
        <f t="shared" ref="G157" si="48">G146+G156</f>
        <v>39.89</v>
      </c>
      <c r="H157" s="50">
        <f t="shared" ref="H157" si="49">H146+H156</f>
        <v>42.57</v>
      </c>
      <c r="I157" s="50">
        <f t="shared" ref="I157" si="50">I146+I156</f>
        <v>204.45</v>
      </c>
      <c r="J157" s="50">
        <f t="shared" ref="J157" si="51">J146+J156</f>
        <v>1348.69</v>
      </c>
      <c r="K157" s="63"/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70</v>
      </c>
      <c r="F158" s="45">
        <v>150</v>
      </c>
      <c r="G158" s="45">
        <v>8.9700000000000006</v>
      </c>
      <c r="H158" s="45">
        <v>12.16</v>
      </c>
      <c r="I158" s="45">
        <v>39.46</v>
      </c>
      <c r="J158" s="45">
        <v>286.8</v>
      </c>
      <c r="K158" s="45">
        <v>295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37</v>
      </c>
      <c r="F160" s="45">
        <v>200</v>
      </c>
      <c r="G160" s="45">
        <v>0</v>
      </c>
      <c r="H160" s="45">
        <v>0.2</v>
      </c>
      <c r="I160" s="45">
        <v>15.02</v>
      </c>
      <c r="J160" s="45">
        <v>58.76</v>
      </c>
      <c r="K160" s="45">
        <v>493</v>
      </c>
    </row>
    <row r="161" spans="1:11" ht="15" x14ac:dyDescent="0.25">
      <c r="A161" s="22"/>
      <c r="B161" s="15"/>
      <c r="C161" s="11"/>
      <c r="D161" s="7" t="s">
        <v>22</v>
      </c>
      <c r="E161" s="35" t="s">
        <v>64</v>
      </c>
      <c r="F161" s="35">
        <v>40</v>
      </c>
      <c r="G161" s="35">
        <v>1.1599999999999999</v>
      </c>
      <c r="H161" s="35">
        <v>3</v>
      </c>
      <c r="I161" s="35">
        <v>20.260000000000002</v>
      </c>
      <c r="J161" s="35">
        <v>104.8</v>
      </c>
      <c r="K161" s="35">
        <v>111</v>
      </c>
    </row>
    <row r="162" spans="1:11" ht="15" x14ac:dyDescent="0.25">
      <c r="A162" s="22"/>
      <c r="B162" s="15"/>
      <c r="C162" s="11"/>
      <c r="D162" s="7"/>
      <c r="E162" s="35" t="s">
        <v>102</v>
      </c>
      <c r="F162" s="45">
        <v>200</v>
      </c>
      <c r="G162" s="45">
        <v>5</v>
      </c>
      <c r="H162" s="45">
        <v>5.8</v>
      </c>
      <c r="I162" s="45">
        <v>9.6</v>
      </c>
      <c r="J162" s="45">
        <v>106</v>
      </c>
      <c r="K162" s="45">
        <v>515</v>
      </c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590</v>
      </c>
      <c r="G165" s="47">
        <f t="shared" ref="G165" si="52">SUM(G158:G164)</f>
        <v>15.13</v>
      </c>
      <c r="H165" s="47">
        <f t="shared" ref="H165" si="53">SUM(H158:H164)</f>
        <v>21.16</v>
      </c>
      <c r="I165" s="47">
        <f t="shared" ref="I165" si="54">SUM(I158:I164)</f>
        <v>84.34</v>
      </c>
      <c r="J165" s="47">
        <f t="shared" ref="J165" si="55">SUM(J158:J164)</f>
        <v>556.36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 t="s">
        <v>89</v>
      </c>
      <c r="F166" s="45">
        <v>100</v>
      </c>
      <c r="G166" s="45">
        <v>0.1</v>
      </c>
      <c r="H166" s="45">
        <v>0.8</v>
      </c>
      <c r="I166" s="45">
        <v>1.7</v>
      </c>
      <c r="J166" s="45">
        <v>13</v>
      </c>
      <c r="K166" s="46">
        <v>107</v>
      </c>
    </row>
    <row r="167" spans="1:11" ht="15" x14ac:dyDescent="0.25">
      <c r="A167" s="22"/>
      <c r="B167" s="15"/>
      <c r="C167" s="11"/>
      <c r="D167" s="7" t="s">
        <v>26</v>
      </c>
      <c r="E167" s="35" t="s">
        <v>80</v>
      </c>
      <c r="F167" s="45">
        <v>200</v>
      </c>
      <c r="G167" s="45">
        <v>6.66</v>
      </c>
      <c r="H167" s="45">
        <v>8.74</v>
      </c>
      <c r="I167" s="45">
        <v>18.920000000000002</v>
      </c>
      <c r="J167" s="45">
        <v>171</v>
      </c>
      <c r="K167" s="45">
        <v>144</v>
      </c>
    </row>
    <row r="168" spans="1:11" ht="15" x14ac:dyDescent="0.25">
      <c r="A168" s="22"/>
      <c r="B168" s="15"/>
      <c r="C168" s="11"/>
      <c r="D168" s="7" t="s">
        <v>27</v>
      </c>
      <c r="E168" s="35" t="s">
        <v>97</v>
      </c>
      <c r="F168" s="45">
        <v>100</v>
      </c>
      <c r="G168" s="45">
        <v>14.26</v>
      </c>
      <c r="H168" s="45">
        <v>16.7</v>
      </c>
      <c r="I168" s="45">
        <v>0.82</v>
      </c>
      <c r="J168" s="45">
        <v>198.17</v>
      </c>
      <c r="K168" s="45">
        <v>357</v>
      </c>
    </row>
    <row r="169" spans="1:11" ht="15" x14ac:dyDescent="0.25">
      <c r="A169" s="22"/>
      <c r="B169" s="15"/>
      <c r="C169" s="11"/>
      <c r="D169" s="7" t="s">
        <v>28</v>
      </c>
      <c r="E169" s="35" t="s">
        <v>98</v>
      </c>
      <c r="F169" s="45">
        <v>150</v>
      </c>
      <c r="G169" s="45">
        <v>3.35</v>
      </c>
      <c r="H169" s="45">
        <v>3.75</v>
      </c>
      <c r="I169" s="45">
        <v>35.549999999999997</v>
      </c>
      <c r="J169" s="45">
        <v>145.26</v>
      </c>
      <c r="K169" s="45">
        <v>260</v>
      </c>
    </row>
    <row r="170" spans="1:11" ht="15" x14ac:dyDescent="0.25">
      <c r="A170" s="22"/>
      <c r="B170" s="15"/>
      <c r="C170" s="11"/>
      <c r="D170" s="7" t="s">
        <v>29</v>
      </c>
      <c r="E170" s="35" t="s">
        <v>99</v>
      </c>
      <c r="F170" s="35">
        <v>200</v>
      </c>
      <c r="G170" s="35">
        <v>1.4</v>
      </c>
      <c r="H170" s="35">
        <v>0.2</v>
      </c>
      <c r="I170" s="35">
        <v>0.2</v>
      </c>
      <c r="J170" s="35">
        <v>120</v>
      </c>
      <c r="K170" s="45" t="s">
        <v>100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79</v>
      </c>
      <c r="F172" s="35">
        <v>80</v>
      </c>
      <c r="G172" s="35">
        <v>0.96</v>
      </c>
      <c r="H172" s="35">
        <v>5.28</v>
      </c>
      <c r="I172" s="35">
        <v>27.2</v>
      </c>
      <c r="J172" s="35">
        <v>144.80000000000001</v>
      </c>
      <c r="K172" s="35">
        <v>110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830</v>
      </c>
      <c r="G175" s="47">
        <f t="shared" ref="G175" si="56">SUM(G166:G174)</f>
        <v>26.73</v>
      </c>
      <c r="H175" s="47">
        <f t="shared" ref="H175" si="57">SUM(H166:H174)</f>
        <v>35.47</v>
      </c>
      <c r="I175" s="47">
        <f t="shared" ref="I175" si="58">SUM(I166:I174)</f>
        <v>84.39</v>
      </c>
      <c r="J175" s="47">
        <f t="shared" ref="J175" si="59">SUM(J166:J174)</f>
        <v>792.23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7" t="s">
        <v>4</v>
      </c>
      <c r="D176" s="68"/>
      <c r="E176" s="29"/>
      <c r="F176" s="50">
        <f>F165+F175</f>
        <v>1420</v>
      </c>
      <c r="G176" s="50">
        <f t="shared" ref="G176" si="60">G165+G175</f>
        <v>41.86</v>
      </c>
      <c r="H176" s="50">
        <f t="shared" ref="H176" si="61">H165+H175</f>
        <v>56.629999999999995</v>
      </c>
      <c r="I176" s="50">
        <f t="shared" ref="I176" si="62">I165+I175</f>
        <v>168.73000000000002</v>
      </c>
      <c r="J176" s="50">
        <f t="shared" ref="J176" si="63">J165+J175</f>
        <v>1348.5900000000001</v>
      </c>
      <c r="K176" s="63"/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101</v>
      </c>
      <c r="F177" s="45">
        <v>150</v>
      </c>
      <c r="G177" s="45">
        <v>9.9600000000000009</v>
      </c>
      <c r="H177" s="45">
        <v>10.039999999999999</v>
      </c>
      <c r="I177" s="45">
        <v>7.38</v>
      </c>
      <c r="J177" s="45">
        <v>159.87</v>
      </c>
      <c r="K177" s="45">
        <v>302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102</v>
      </c>
      <c r="F179" s="35">
        <v>200</v>
      </c>
      <c r="G179" s="35">
        <v>5</v>
      </c>
      <c r="H179" s="35">
        <v>5.8</v>
      </c>
      <c r="I179" s="35">
        <v>9.6</v>
      </c>
      <c r="J179" s="35">
        <v>106</v>
      </c>
      <c r="K179" s="35">
        <v>515</v>
      </c>
    </row>
    <row r="180" spans="1:11" ht="15" x14ac:dyDescent="0.25">
      <c r="A180" s="22"/>
      <c r="B180" s="15"/>
      <c r="C180" s="11"/>
      <c r="D180" s="7" t="s">
        <v>22</v>
      </c>
      <c r="E180" s="35" t="s">
        <v>46</v>
      </c>
      <c r="F180" s="35">
        <v>50</v>
      </c>
      <c r="G180" s="35">
        <v>7.31</v>
      </c>
      <c r="H180" s="35">
        <v>3.13</v>
      </c>
      <c r="I180" s="35">
        <v>20.73</v>
      </c>
      <c r="J180" s="35">
        <v>161.4</v>
      </c>
      <c r="K180" s="35">
        <v>93</v>
      </c>
    </row>
    <row r="181" spans="1:11" ht="15" x14ac:dyDescent="0.25">
      <c r="A181" s="22"/>
      <c r="B181" s="15"/>
      <c r="C181" s="11"/>
      <c r="D181" s="7" t="s">
        <v>23</v>
      </c>
      <c r="E181" s="35" t="s">
        <v>58</v>
      </c>
      <c r="F181" s="45">
        <v>100</v>
      </c>
      <c r="G181" s="45">
        <v>0.2</v>
      </c>
      <c r="H181" s="45">
        <v>0.9</v>
      </c>
      <c r="I181" s="45">
        <v>8.1</v>
      </c>
      <c r="J181" s="45">
        <v>43</v>
      </c>
      <c r="K181" s="46" t="s">
        <v>59</v>
      </c>
    </row>
    <row r="182" spans="1:11" ht="15" x14ac:dyDescent="0.25">
      <c r="A182" s="22"/>
      <c r="B182" s="15"/>
      <c r="C182" s="11"/>
      <c r="D182" s="6"/>
      <c r="E182" s="35" t="s">
        <v>64</v>
      </c>
      <c r="F182" s="45">
        <v>40</v>
      </c>
      <c r="G182" s="45">
        <v>1.1599999999999999</v>
      </c>
      <c r="H182" s="45">
        <v>3</v>
      </c>
      <c r="I182" s="45">
        <v>20.56</v>
      </c>
      <c r="J182" s="45">
        <v>104.8</v>
      </c>
      <c r="K182" s="46">
        <v>111</v>
      </c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540</v>
      </c>
      <c r="G184" s="47">
        <f t="shared" ref="G184" si="64">SUM(G177:G183)</f>
        <v>23.63</v>
      </c>
      <c r="H184" s="47">
        <f t="shared" ref="H184" si="65">SUM(H177:H183)</f>
        <v>22.869999999999997</v>
      </c>
      <c r="I184" s="47">
        <f t="shared" ref="I184" si="66">SUM(I177:I183)</f>
        <v>66.37</v>
      </c>
      <c r="J184" s="47">
        <f t="shared" ref="J184" si="67">SUM(J177:J183)</f>
        <v>575.06999999999994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 t="s">
        <v>103</v>
      </c>
      <c r="F185" s="45">
        <v>100</v>
      </c>
      <c r="G185" s="45">
        <v>5.4</v>
      </c>
      <c r="H185" s="45">
        <v>1.2</v>
      </c>
      <c r="I185" s="45">
        <v>11.3</v>
      </c>
      <c r="J185" s="45">
        <v>99</v>
      </c>
      <c r="K185" s="46">
        <v>60</v>
      </c>
    </row>
    <row r="186" spans="1:11" ht="15" x14ac:dyDescent="0.25">
      <c r="A186" s="22"/>
      <c r="B186" s="15"/>
      <c r="C186" s="11"/>
      <c r="D186" s="7" t="s">
        <v>26</v>
      </c>
      <c r="E186" s="35" t="s">
        <v>71</v>
      </c>
      <c r="F186" s="45">
        <v>200</v>
      </c>
      <c r="G186" s="45">
        <v>7.52</v>
      </c>
      <c r="H186" s="45">
        <v>6.84</v>
      </c>
      <c r="I186" s="45">
        <v>14.1</v>
      </c>
      <c r="J186" s="45">
        <v>152.34</v>
      </c>
      <c r="K186" s="45">
        <v>134</v>
      </c>
    </row>
    <row r="187" spans="1:11" ht="15" x14ac:dyDescent="0.25">
      <c r="A187" s="22"/>
      <c r="B187" s="15"/>
      <c r="C187" s="11"/>
      <c r="D187" s="7" t="s">
        <v>27</v>
      </c>
      <c r="E187" s="35" t="s">
        <v>97</v>
      </c>
      <c r="F187" s="45">
        <v>100</v>
      </c>
      <c r="G187" s="45">
        <v>14.26</v>
      </c>
      <c r="H187" s="45">
        <v>16.7</v>
      </c>
      <c r="I187" s="45">
        <v>0.82</v>
      </c>
      <c r="J187" s="45">
        <v>198.17</v>
      </c>
      <c r="K187" s="45">
        <v>357</v>
      </c>
    </row>
    <row r="188" spans="1:11" ht="15" x14ac:dyDescent="0.25">
      <c r="A188" s="22"/>
      <c r="B188" s="15"/>
      <c r="C188" s="11"/>
      <c r="D188" s="7" t="s">
        <v>28</v>
      </c>
      <c r="E188" s="35" t="s">
        <v>104</v>
      </c>
      <c r="F188" s="45">
        <v>150</v>
      </c>
      <c r="G188" s="45">
        <v>3.79</v>
      </c>
      <c r="H188" s="45">
        <v>3.54</v>
      </c>
      <c r="I188" s="45">
        <v>10.74</v>
      </c>
      <c r="J188" s="45">
        <v>93.51</v>
      </c>
      <c r="K188" s="45">
        <v>423</v>
      </c>
    </row>
    <row r="189" spans="1:11" ht="15" x14ac:dyDescent="0.25">
      <c r="A189" s="22"/>
      <c r="B189" s="15"/>
      <c r="C189" s="11"/>
      <c r="D189" s="7" t="s">
        <v>29</v>
      </c>
      <c r="E189" s="35" t="s">
        <v>105</v>
      </c>
      <c r="F189" s="45">
        <v>200</v>
      </c>
      <c r="G189" s="45">
        <v>0.16</v>
      </c>
      <c r="H189" s="45">
        <v>0.78</v>
      </c>
      <c r="I189" s="45">
        <v>32.78</v>
      </c>
      <c r="J189" s="45">
        <v>128.16</v>
      </c>
      <c r="K189" s="45">
        <v>512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79</v>
      </c>
      <c r="F191" s="35">
        <v>80</v>
      </c>
      <c r="G191" s="35">
        <v>0.96</v>
      </c>
      <c r="H191" s="35">
        <v>5.28</v>
      </c>
      <c r="I191" s="35">
        <v>27.2</v>
      </c>
      <c r="J191" s="35">
        <v>144.80000000000001</v>
      </c>
      <c r="K191" s="35">
        <v>110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830</v>
      </c>
      <c r="G194" s="47">
        <f t="shared" ref="G194" si="68">SUM(G185:G193)</f>
        <v>32.089999999999996</v>
      </c>
      <c r="H194" s="47">
        <f t="shared" ref="H194" si="69">SUM(H185:H193)</f>
        <v>34.339999999999996</v>
      </c>
      <c r="I194" s="47">
        <f t="shared" ref="I194" si="70">SUM(I185:I193)</f>
        <v>96.940000000000012</v>
      </c>
      <c r="J194" s="47">
        <f t="shared" ref="J194" si="71">SUM(J185:J193)</f>
        <v>815.98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9" t="s">
        <v>4</v>
      </c>
      <c r="D195" s="70"/>
      <c r="E195" s="43"/>
      <c r="F195" s="54">
        <f>F184+F194</f>
        <v>1370</v>
      </c>
      <c r="G195" s="54">
        <f t="shared" ref="G195" si="72">G184+G194</f>
        <v>55.72</v>
      </c>
      <c r="H195" s="54">
        <f t="shared" ref="H195" si="73">H184+H194</f>
        <v>57.209999999999994</v>
      </c>
      <c r="I195" s="54">
        <f t="shared" ref="I195" si="74">I184+I194</f>
        <v>163.31</v>
      </c>
      <c r="J195" s="54">
        <f t="shared" ref="J195" si="75">J184+J194</f>
        <v>1391.05</v>
      </c>
      <c r="K195" s="63"/>
    </row>
    <row r="196" spans="1:11" ht="15.75" customHeight="1" x14ac:dyDescent="0.2">
      <c r="A196" s="55"/>
      <c r="B196" s="55"/>
      <c r="C196" s="56"/>
      <c r="D196" s="57"/>
      <c r="E196" s="58" t="s">
        <v>39</v>
      </c>
      <c r="F196" s="58"/>
      <c r="G196" s="58">
        <f>(G24+G43+G62+G81+G100+G119+G138+G157+G176+G195)/10</f>
        <v>41.808000000000007</v>
      </c>
      <c r="H196" s="58">
        <f>(H24+H43+H62+H81+H100+H119+H138+H157+H176+H195)/10</f>
        <v>51.116</v>
      </c>
      <c r="I196" s="58">
        <f>(I24+I43+I62+I81+I100+I119+I138+I157+I176+I195)/10</f>
        <v>185.857</v>
      </c>
      <c r="J196" s="58">
        <f>(J24+J43+J62+J81+J100+J119+J138+J157+J176+J195)/10</f>
        <v>1363.9069999999999</v>
      </c>
      <c r="K196" s="58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ht="15.75" customHeight="1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ht="15.75" customHeight="1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71" t="s">
        <v>5</v>
      </c>
      <c r="D292" s="71"/>
      <c r="E292" s="71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41.808000000000007</v>
      </c>
      <c r="H292" s="44">
        <f>(H119+H138+H157+H176+H195+H24+H43+H62+H81+H100)/(IF(H119=0,0,1)+IF(H138=0,0,1)+IF(H157=0,0,1)+IF(H176=0,0,1)+IF(H195=0,0,1)+IF(H24=0,0,1)+IF(H43=0,0,1)+IF(H62=0,0,1)+IF(H81=0,0,1)+IF(H100=0,0,1))</f>
        <v>51.116</v>
      </c>
      <c r="I292" s="44">
        <f>(I119+I138+I157+I176+I195+I24+I43+I62+I81+I100)/(IF(I119=0,0,1)+IF(I138=0,0,1)+IF(I157=0,0,1)+IF(I176=0,0,1)+IF(I195=0,0,1)+IF(I24=0,0,1)+IF(I43=0,0,1)+IF(I62=0,0,1)+IF(I81=0,0,1)+IF(I100=0,0,1))</f>
        <v>185.85699999999997</v>
      </c>
      <c r="J292" s="44">
        <f>(J119+J138+J157+J176+J195+J24+J43+J62+J81+J100)/(IF(J119=0,0,1)+IF(J138=0,0,1)+IF(J157=0,0,1)+IF(J176=0,0,1)+IF(J195=0,0,1)+IF(J24=0,0,1)+IF(J43=0,0,1)+IF(J62=0,0,1)+IF(J81=0,0,1)+IF(J100=0,0,1))</f>
        <v>1363.9069999999999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2025-02-13T09:43:20Z</dcterms:modified>
</cp:coreProperties>
</file>